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10" windowHeight="9480"/>
  </bookViews>
  <sheets>
    <sheet name="Összesítő" sheetId="3" r:id="rId1"/>
    <sheet name="Belső vízellátás-csatornázás sz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I2" i="1"/>
  <c r="H2" i="1"/>
  <c r="I18" i="1" l="1"/>
  <c r="D11" i="3" s="1"/>
  <c r="D12" i="3" s="1"/>
  <c r="H18" i="1"/>
  <c r="C11" i="3" s="1"/>
  <c r="C12" i="3" s="1"/>
  <c r="C13" i="3" s="1"/>
  <c r="E11" i="3"/>
  <c r="E12" i="3" l="1"/>
  <c r="C14" i="3"/>
  <c r="C15" i="3" s="1"/>
</calcChain>
</file>

<file path=xl/sharedStrings.xml><?xml version="1.0" encoding="utf-8"?>
<sst xmlns="http://schemas.openxmlformats.org/spreadsheetml/2006/main" count="71" uniqueCount="59">
  <si>
    <t>No.</t>
  </si>
  <si>
    <t xml:space="preserve">  Azonosító</t>
  </si>
  <si>
    <t xml:space="preserve">  Szöveg</t>
  </si>
  <si>
    <t>Mennyiség</t>
  </si>
  <si>
    <t>Egys.</t>
  </si>
  <si>
    <t>Anyagár</t>
  </si>
  <si>
    <t>Óradij</t>
  </si>
  <si>
    <t>xAnyagár</t>
  </si>
  <si>
    <t>xÓradij</t>
  </si>
  <si>
    <t>21-315-003</t>
  </si>
  <si>
    <t>Munkaárok földkiemelése közművesített területen, kézi erővel, bármely konzisztenciájú, I-IV osztályú talajban, a kitermelt föld depóniába vagy járműre rakásával, dúcolás nélkül, 2,0 m2 szelvényig IV.   osztályú talajban</t>
  </si>
  <si>
    <t>m3</t>
  </si>
  <si>
    <t>21-621-001-001-01-00005</t>
  </si>
  <si>
    <t>Talajjavító réteg készítése, vasútépítésnél, homokos kavicsból NHK</t>
  </si>
  <si>
    <t>21-319-001</t>
  </si>
  <si>
    <t>Földvisszatöltés munkagödörbe, vagy munkaárokba, tömörítés nélkül, réteges elterítéssel, I-IV osztályú talajban, kézi erővel, az anyag súlypontja karoláson belül, a vezeték felett és mellett 50 cm vastagságig</t>
  </si>
  <si>
    <t>21-810-005</t>
  </si>
  <si>
    <t>Tömörítés bármely tömörítési osztályban, gépi erővel, kis felületen 90% tömörségi fokra</t>
  </si>
  <si>
    <t>21-981-005</t>
  </si>
  <si>
    <t>Fejtett föld tolása és elteregetése kézzel, I-IV. osztályú talajban 20,0 m távolságig</t>
  </si>
  <si>
    <t>82-282-342-005-06-11121</t>
  </si>
  <si>
    <t>Mini ipari padlóösszefolyó rozsdamentes acélból (AISI 304-es), kiemelhető bűzelzáróval, rozsdamentes acél ráccsal, elhelyezve és bekötve, ACO AG típusú, perforált ráccsal, átm. 110 mm</t>
  </si>
  <si>
    <t>db</t>
  </si>
  <si>
    <t>81-241-112-160-01-92011</t>
  </si>
  <si>
    <t>Tokos lefolyóvezeték műanyagból, gumigyűrűs kötésekkel, szakaszos tömörségi próbával, szabadon szerelve, csőidomokkal és csőtartókkal együtt. Anyaga: PVC, MSZ:8000-4:1981 WAVIN KA PVC típusú, (Pálya leeresztés részére, csak kiállás) átm.160 x 4,0 mm KGEM160/1M-S</t>
  </si>
  <si>
    <t>m</t>
  </si>
  <si>
    <t>81-241-111-125-01-92011</t>
  </si>
  <si>
    <t>Tokos lefolyóvezeték műanyagból, gumigyűrűs kötésekkel, szakaszos tömörségi próbával, szabadon szerelve, csőidomokkal és csőtartókkal együtt. Anyaga: PVC-KG PIPELIFE típusú, átm.125 x 3,2 mm KGEM125/1M-S</t>
  </si>
  <si>
    <t>54-331-004-030-06-31621</t>
  </si>
  <si>
    <t>Műanyag nyomócső földárokba szerelve, földmunka költsége nélkül, hegesztett kötésekkel, WAVIN típusú, PE víznyomócső, PE 80 anyagú, MSz EN 12201 SDR 11 25x 2.30 mm V02511VT</t>
  </si>
  <si>
    <t>54-331-008-070-06-31621</t>
  </si>
  <si>
    <t>63x 5.80 mm V06311VT</t>
  </si>
  <si>
    <t>81-111-107-007-01-11102</t>
  </si>
  <si>
    <t>Varratnélküli horganyzott acélcső nyomóvezeték, menetes kötésekkel, szakaszos nyomáspróbával. Anyagminőség: DIN 2440/2444 St.37.0 (MSZ 120-2:1982 A 37), szabadon szerelve, tartószerkezetekkel, horganyzott idomokkal 2"</t>
  </si>
  <si>
    <t>48-810-042-060-33-82450</t>
  </si>
  <si>
    <t>Épületgépészeti, ipari melegtechnológiai csővezeték, hőtávvezeték hőszigetelése fűrészelt kőzetgyapot csőhéjjal, öntapadó zárócsíkkal történő hosszirányú leragasztással, a keresztirányú illesztések alufólia csíkkal történő lezárással, 6 helyen horganyzott acél kötözőhuzallal történő átfogással, ROCKWOOL PIPO ALS típusú, anyaga: alufóliával kasirozott csupasz kőzetgyapot, 50 mm vastag 60 mm átm. csővezetékre</t>
  </si>
  <si>
    <t>82-552-111-006-83-12112</t>
  </si>
  <si>
    <t>Üzemviteli manométer, fekete festett acél házzal, műszerüveg ablakkal, réz ötvözet mérőművel, LOMBIK gyártmányú, felszerelve, átm. 100 x 1/2" alsó csatlakozással 0- 10,0 bar mérési tartományban</t>
  </si>
  <si>
    <t>82-181-311-063-72-71707</t>
  </si>
  <si>
    <t>Fali tűzcsapszekrény felszerelése vízvezetékhez, C 25 fali tűzcsappal, 20 vagy 30 m C 25 alaktartó nyomóvíztömlővel, C 52 sugárcsővel, tömlőtartó dobbal, TŰZBIZTONSÁG 2000 LUX-ADSP-MZ típusú, falon kívül szerelve, 30 m nyomóvíztömlővel, vízbekötés: 4 előre perforált helyen lemezajtóval 650x650x250 mm</t>
  </si>
  <si>
    <t>K-tétel</t>
  </si>
  <si>
    <t>Tűzcsapok vízhozammérése</t>
  </si>
  <si>
    <t>82-999-111-001</t>
  </si>
  <si>
    <t>Víz,- csatornaszerelési munkák próbái, vízvezetéki lefolyórendszer tömörségi próbája</t>
  </si>
  <si>
    <t>óra</t>
  </si>
  <si>
    <t>VESZPRÉM</t>
  </si>
  <si>
    <t>Jégcsarnok</t>
  </si>
  <si>
    <t>épületgépészeti szerelési munkák</t>
  </si>
  <si>
    <t>Sorszám</t>
  </si>
  <si>
    <t>Munkanem megnevezése</t>
  </si>
  <si>
    <t>Anyag</t>
  </si>
  <si>
    <t>Díj</t>
  </si>
  <si>
    <t>Anyag+Díj</t>
  </si>
  <si>
    <t>Belső víz- csatorna szerelés</t>
  </si>
  <si>
    <t>Összesen (nettó):</t>
  </si>
  <si>
    <t>Összevont összesen (nettó):</t>
  </si>
  <si>
    <t>ÁFA (27%):</t>
  </si>
  <si>
    <t>Mindösszesen (nettó):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</si>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</sst>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zoomScaleSheetLayoutView="100" workbookViewId="0">
      <selection activeCell="B3" sqref="B3"/>
    </sheetView>
  </sheetViews>
  <sheetFormatPr defaultRowHeight="15" x14ac:dyDescent="0.25"/>
  <cols>
    <col min="2" max="2" width="34.42578125" customWidth="1"/>
    <col min="3" max="5" width="14.5703125" customWidth="1"/>
  </cols>
  <sheetData>
    <row r="1" spans="1:5" ht="15.75" x14ac:dyDescent="0.25">
      <c r="A1" s="22"/>
      <c r="B1" s="22"/>
      <c r="C1" s="22"/>
      <c r="D1" s="22"/>
      <c r="E1" s="22"/>
    </row>
    <row r="2" spans="1:5" ht="15.75" x14ac:dyDescent="0.25">
      <c r="A2" s="2"/>
      <c r="B2" s="3"/>
      <c r="C2" s="3"/>
      <c r="D2" s="4"/>
      <c r="E2" s="2"/>
    </row>
    <row r="3" spans="1:5" ht="15.75" x14ac:dyDescent="0.25">
      <c r="A3" s="2"/>
      <c r="B3" s="3"/>
      <c r="C3" s="3"/>
      <c r="D3" s="3"/>
      <c r="E3" s="2"/>
    </row>
    <row r="4" spans="1:5" ht="15.75" x14ac:dyDescent="0.25">
      <c r="A4" s="22" t="s">
        <v>45</v>
      </c>
      <c r="B4" s="22"/>
      <c r="C4" s="22"/>
      <c r="D4" s="22"/>
      <c r="E4" s="22"/>
    </row>
    <row r="5" spans="1:5" ht="15.75" x14ac:dyDescent="0.25">
      <c r="A5" s="22" t="s">
        <v>46</v>
      </c>
      <c r="B5" s="22"/>
      <c r="C5" s="22"/>
      <c r="D5" s="22"/>
      <c r="E5" s="22"/>
    </row>
    <row r="6" spans="1:5" ht="15.75" x14ac:dyDescent="0.25">
      <c r="A6" s="22"/>
      <c r="B6" s="22"/>
      <c r="C6" s="22"/>
      <c r="D6" s="22"/>
      <c r="E6" s="22"/>
    </row>
    <row r="7" spans="1:5" ht="15.75" x14ac:dyDescent="0.25">
      <c r="A7" s="22" t="s">
        <v>47</v>
      </c>
      <c r="B7" s="22"/>
      <c r="C7" s="22"/>
      <c r="D7" s="22"/>
      <c r="E7" s="22"/>
    </row>
    <row r="8" spans="1:5" x14ac:dyDescent="0.25">
      <c r="A8" s="2"/>
      <c r="B8" s="5"/>
      <c r="C8" s="5"/>
      <c r="D8" s="5"/>
      <c r="E8" s="2"/>
    </row>
    <row r="9" spans="1:5" ht="15.75" thickBot="1" x14ac:dyDescent="0.3">
      <c r="A9" s="2"/>
      <c r="B9" s="5"/>
      <c r="C9" s="5"/>
      <c r="D9" s="5"/>
      <c r="E9" s="2"/>
    </row>
    <row r="10" spans="1:5" ht="15.75" thickBot="1" x14ac:dyDescent="0.3">
      <c r="A10" s="6" t="s">
        <v>48</v>
      </c>
      <c r="B10" s="7" t="s">
        <v>49</v>
      </c>
      <c r="C10" s="8" t="s">
        <v>50</v>
      </c>
      <c r="D10" s="8" t="s">
        <v>51</v>
      </c>
      <c r="E10" s="8" t="s">
        <v>52</v>
      </c>
    </row>
    <row r="11" spans="1:5" ht="15.75" thickBot="1" x14ac:dyDescent="0.3">
      <c r="A11" s="9">
        <v>1</v>
      </c>
      <c r="B11" s="10" t="s">
        <v>53</v>
      </c>
      <c r="C11" s="11">
        <f>'Belső vízellátás-csatornázás sz'!H18</f>
        <v>0</v>
      </c>
      <c r="D11" s="11">
        <f>'Belső vízellátás-csatornázás sz'!I18</f>
        <v>0</v>
      </c>
      <c r="E11" s="12">
        <f>SUM(C11:D11)</f>
        <v>0</v>
      </c>
    </row>
    <row r="12" spans="1:5" ht="15.75" thickBot="1" x14ac:dyDescent="0.3">
      <c r="A12" s="6"/>
      <c r="B12" s="7" t="s">
        <v>54</v>
      </c>
      <c r="C12" s="13">
        <f>SUM(C11:C11)</f>
        <v>0</v>
      </c>
      <c r="D12" s="13">
        <f>SUM(D11:D11)</f>
        <v>0</v>
      </c>
      <c r="E12" s="14">
        <f>SUM(C12:D12)</f>
        <v>0</v>
      </c>
    </row>
    <row r="13" spans="1:5" ht="15.75" thickBot="1" x14ac:dyDescent="0.3">
      <c r="A13" s="6"/>
      <c r="B13" s="7" t="s">
        <v>55</v>
      </c>
      <c r="C13" s="20">
        <f>SUM(C12:D12)</f>
        <v>0</v>
      </c>
      <c r="D13" s="21"/>
      <c r="E13" s="15"/>
    </row>
    <row r="14" spans="1:5" ht="15.75" thickBot="1" x14ac:dyDescent="0.3">
      <c r="A14" s="6"/>
      <c r="B14" s="7" t="s">
        <v>56</v>
      </c>
      <c r="C14" s="20">
        <f>C13*0.27</f>
        <v>0</v>
      </c>
      <c r="D14" s="21"/>
      <c r="E14" s="15"/>
    </row>
    <row r="15" spans="1:5" ht="15.75" thickBot="1" x14ac:dyDescent="0.3">
      <c r="A15" s="6"/>
      <c r="B15" s="7" t="s">
        <v>57</v>
      </c>
      <c r="C15" s="20">
        <f>SUM(C13:D14)</f>
        <v>0</v>
      </c>
      <c r="D15" s="21"/>
      <c r="E15" s="15"/>
    </row>
  </sheetData>
  <mergeCells count="8">
    <mergeCell ref="C14:D14"/>
    <mergeCell ref="C15:D15"/>
    <mergeCell ref="A1:E1"/>
    <mergeCell ref="A4:E4"/>
    <mergeCell ref="A5:E5"/>
    <mergeCell ref="A6:E6"/>
    <mergeCell ref="A7:E7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O5" sqref="O5"/>
    </sheetView>
  </sheetViews>
  <sheetFormatPr defaultRowHeight="15" x14ac:dyDescent="0.25"/>
  <cols>
    <col min="1" max="1" width="3" bestFit="1" customWidth="1"/>
    <col min="2" max="2" width="23" bestFit="1" customWidth="1"/>
    <col min="3" max="3" width="55.7109375" style="17" customWidth="1"/>
    <col min="4" max="4" width="3" bestFit="1" customWidth="1"/>
    <col min="5" max="5" width="3.85546875" bestFit="1" customWidth="1"/>
    <col min="6" max="6" width="10.140625" bestFit="1" customWidth="1"/>
    <col min="7" max="7" width="6.42578125" bestFit="1" customWidth="1"/>
    <col min="8" max="8" width="10.140625" bestFit="1" customWidth="1"/>
    <col min="9" max="9" width="8.85546875" bestFit="1" customWidth="1"/>
  </cols>
  <sheetData>
    <row r="1" spans="1:9" x14ac:dyDescent="0.25">
      <c r="A1" s="1" t="s">
        <v>0</v>
      </c>
      <c r="B1" s="1" t="s">
        <v>1</v>
      </c>
      <c r="C1" s="1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60" x14ac:dyDescent="0.25">
      <c r="A2">
        <v>1</v>
      </c>
      <c r="B2" t="s">
        <v>9</v>
      </c>
      <c r="C2" s="17" t="s">
        <v>10</v>
      </c>
      <c r="D2">
        <v>40</v>
      </c>
      <c r="E2" t="s">
        <v>11</v>
      </c>
      <c r="F2" s="18"/>
      <c r="G2" s="18"/>
      <c r="H2" s="18">
        <f>ROUND($D2*F2,0)</f>
        <v>0</v>
      </c>
      <c r="I2" s="18">
        <f>ROUND($D2*G2,0)</f>
        <v>0</v>
      </c>
    </row>
    <row r="3" spans="1:9" ht="30" x14ac:dyDescent="0.25">
      <c r="A3">
        <v>2</v>
      </c>
      <c r="B3" t="s">
        <v>12</v>
      </c>
      <c r="C3" s="17" t="s">
        <v>13</v>
      </c>
      <c r="D3">
        <v>15</v>
      </c>
      <c r="E3" t="s">
        <v>11</v>
      </c>
      <c r="F3" s="18"/>
      <c r="G3" s="18"/>
      <c r="H3" s="18">
        <f t="shared" ref="H3:H17" si="0">ROUND($D3*F3,0)</f>
        <v>0</v>
      </c>
      <c r="I3" s="18">
        <f t="shared" ref="I3:I17" si="1">ROUND($D3*G3,0)</f>
        <v>0</v>
      </c>
    </row>
    <row r="4" spans="1:9" ht="60" x14ac:dyDescent="0.25">
      <c r="A4">
        <v>3</v>
      </c>
      <c r="B4" t="s">
        <v>14</v>
      </c>
      <c r="C4" s="17" t="s">
        <v>15</v>
      </c>
      <c r="D4">
        <v>25</v>
      </c>
      <c r="E4" t="s">
        <v>11</v>
      </c>
      <c r="F4" s="18"/>
      <c r="G4" s="18"/>
      <c r="H4" s="18">
        <f t="shared" si="0"/>
        <v>0</v>
      </c>
      <c r="I4" s="18">
        <f t="shared" si="1"/>
        <v>0</v>
      </c>
    </row>
    <row r="5" spans="1:9" ht="30" x14ac:dyDescent="0.25">
      <c r="A5">
        <v>4</v>
      </c>
      <c r="B5" t="s">
        <v>16</v>
      </c>
      <c r="C5" s="17" t="s">
        <v>17</v>
      </c>
      <c r="D5">
        <v>25</v>
      </c>
      <c r="E5" t="s">
        <v>11</v>
      </c>
      <c r="F5" s="18"/>
      <c r="G5" s="18"/>
      <c r="H5" s="18">
        <f t="shared" si="0"/>
        <v>0</v>
      </c>
      <c r="I5" s="18">
        <f t="shared" si="1"/>
        <v>0</v>
      </c>
    </row>
    <row r="6" spans="1:9" ht="30" x14ac:dyDescent="0.25">
      <c r="A6">
        <v>5</v>
      </c>
      <c r="B6" t="s">
        <v>18</v>
      </c>
      <c r="C6" s="17" t="s">
        <v>19</v>
      </c>
      <c r="D6">
        <v>15</v>
      </c>
      <c r="E6" t="s">
        <v>11</v>
      </c>
      <c r="F6" s="18"/>
      <c r="G6" s="18"/>
      <c r="H6" s="18">
        <f t="shared" si="0"/>
        <v>0</v>
      </c>
      <c r="I6" s="18">
        <f t="shared" si="1"/>
        <v>0</v>
      </c>
    </row>
    <row r="7" spans="1:9" ht="60" x14ac:dyDescent="0.25">
      <c r="A7">
        <v>6</v>
      </c>
      <c r="B7" t="s">
        <v>20</v>
      </c>
      <c r="C7" s="17" t="s">
        <v>21</v>
      </c>
      <c r="D7">
        <v>12</v>
      </c>
      <c r="E7" t="s">
        <v>22</v>
      </c>
      <c r="F7" s="18"/>
      <c r="G7" s="18"/>
      <c r="H7" s="18">
        <f t="shared" si="0"/>
        <v>0</v>
      </c>
      <c r="I7" s="18">
        <f t="shared" si="1"/>
        <v>0</v>
      </c>
    </row>
    <row r="8" spans="1:9" ht="75" x14ac:dyDescent="0.25">
      <c r="A8">
        <v>7</v>
      </c>
      <c r="B8" t="s">
        <v>23</v>
      </c>
      <c r="C8" s="17" t="s">
        <v>24</v>
      </c>
      <c r="D8">
        <v>48</v>
      </c>
      <c r="E8" t="s">
        <v>25</v>
      </c>
      <c r="F8" s="18"/>
      <c r="G8" s="18"/>
      <c r="H8" s="18">
        <f t="shared" si="0"/>
        <v>0</v>
      </c>
      <c r="I8" s="18">
        <f t="shared" si="1"/>
        <v>0</v>
      </c>
    </row>
    <row r="9" spans="1:9" ht="60" x14ac:dyDescent="0.25">
      <c r="A9">
        <v>8</v>
      </c>
      <c r="B9" t="s">
        <v>26</v>
      </c>
      <c r="C9" s="17" t="s">
        <v>27</v>
      </c>
      <c r="D9">
        <v>8</v>
      </c>
      <c r="E9" t="s">
        <v>25</v>
      </c>
      <c r="F9" s="18"/>
      <c r="G9" s="18"/>
      <c r="H9" s="18">
        <f t="shared" si="0"/>
        <v>0</v>
      </c>
      <c r="I9" s="18">
        <f t="shared" si="1"/>
        <v>0</v>
      </c>
    </row>
    <row r="10" spans="1:9" ht="60" x14ac:dyDescent="0.25">
      <c r="A10">
        <v>9</v>
      </c>
      <c r="B10" t="s">
        <v>28</v>
      </c>
      <c r="C10" s="17" t="s">
        <v>29</v>
      </c>
      <c r="D10">
        <v>8</v>
      </c>
      <c r="E10" t="s">
        <v>25</v>
      </c>
      <c r="F10" s="18"/>
      <c r="G10" s="18"/>
      <c r="H10" s="18">
        <f t="shared" si="0"/>
        <v>0</v>
      </c>
      <c r="I10" s="18">
        <f t="shared" si="1"/>
        <v>0</v>
      </c>
    </row>
    <row r="11" spans="1:9" x14ac:dyDescent="0.25">
      <c r="A11">
        <v>10</v>
      </c>
      <c r="B11" t="s">
        <v>30</v>
      </c>
      <c r="C11" s="17" t="s">
        <v>31</v>
      </c>
      <c r="D11">
        <v>16</v>
      </c>
      <c r="E11" t="s">
        <v>25</v>
      </c>
      <c r="F11" s="18"/>
      <c r="G11" s="18"/>
      <c r="H11" s="18">
        <f t="shared" si="0"/>
        <v>0</v>
      </c>
      <c r="I11" s="18">
        <f t="shared" si="1"/>
        <v>0</v>
      </c>
    </row>
    <row r="12" spans="1:9" ht="60" x14ac:dyDescent="0.25">
      <c r="A12">
        <v>11</v>
      </c>
      <c r="B12" t="s">
        <v>32</v>
      </c>
      <c r="C12" s="17" t="s">
        <v>33</v>
      </c>
      <c r="D12">
        <v>8</v>
      </c>
      <c r="E12" t="s">
        <v>25</v>
      </c>
      <c r="F12" s="18"/>
      <c r="G12" s="18"/>
      <c r="H12" s="18">
        <f t="shared" si="0"/>
        <v>0</v>
      </c>
      <c r="I12" s="18">
        <f t="shared" si="1"/>
        <v>0</v>
      </c>
    </row>
    <row r="13" spans="1:9" ht="120" x14ac:dyDescent="0.25">
      <c r="A13">
        <v>12</v>
      </c>
      <c r="B13" t="s">
        <v>34</v>
      </c>
      <c r="C13" s="17" t="s">
        <v>35</v>
      </c>
      <c r="D13">
        <v>8</v>
      </c>
      <c r="E13" t="s">
        <v>25</v>
      </c>
      <c r="F13" s="18"/>
      <c r="G13" s="18"/>
      <c r="H13" s="18">
        <f t="shared" si="0"/>
        <v>0</v>
      </c>
      <c r="I13" s="18">
        <f t="shared" si="1"/>
        <v>0</v>
      </c>
    </row>
    <row r="14" spans="1:9" ht="60" x14ac:dyDescent="0.25">
      <c r="A14">
        <v>13</v>
      </c>
      <c r="B14" t="s">
        <v>36</v>
      </c>
      <c r="C14" s="17" t="s">
        <v>37</v>
      </c>
      <c r="D14">
        <v>4</v>
      </c>
      <c r="E14" t="s">
        <v>22</v>
      </c>
      <c r="F14" s="18"/>
      <c r="G14" s="18"/>
      <c r="H14" s="18">
        <f t="shared" si="0"/>
        <v>0</v>
      </c>
      <c r="I14" s="18">
        <f t="shared" si="1"/>
        <v>0</v>
      </c>
    </row>
    <row r="15" spans="1:9" ht="90" x14ac:dyDescent="0.25">
      <c r="A15">
        <v>14</v>
      </c>
      <c r="B15" t="s">
        <v>38</v>
      </c>
      <c r="C15" s="17" t="s">
        <v>39</v>
      </c>
      <c r="D15">
        <v>4</v>
      </c>
      <c r="E15" t="s">
        <v>22</v>
      </c>
      <c r="F15" s="18"/>
      <c r="G15" s="18"/>
      <c r="H15" s="18">
        <f t="shared" si="0"/>
        <v>0</v>
      </c>
      <c r="I15" s="18">
        <f t="shared" si="1"/>
        <v>0</v>
      </c>
    </row>
    <row r="16" spans="1:9" x14ac:dyDescent="0.25">
      <c r="A16">
        <v>15</v>
      </c>
      <c r="B16" t="s">
        <v>40</v>
      </c>
      <c r="C16" s="17" t="s">
        <v>41</v>
      </c>
      <c r="D16">
        <v>4</v>
      </c>
      <c r="E16" t="s">
        <v>22</v>
      </c>
      <c r="F16" s="18"/>
      <c r="G16" s="18"/>
      <c r="H16" s="18">
        <f t="shared" si="0"/>
        <v>0</v>
      </c>
      <c r="I16" s="18">
        <f t="shared" si="1"/>
        <v>0</v>
      </c>
    </row>
    <row r="17" spans="1:9" ht="30" x14ac:dyDescent="0.25">
      <c r="A17">
        <v>16</v>
      </c>
      <c r="B17" t="s">
        <v>42</v>
      </c>
      <c r="C17" s="17" t="s">
        <v>43</v>
      </c>
      <c r="D17">
        <v>12</v>
      </c>
      <c r="E17" t="s">
        <v>44</v>
      </c>
      <c r="F17" s="18"/>
      <c r="G17" s="18"/>
      <c r="H17" s="18">
        <f t="shared" si="0"/>
        <v>0</v>
      </c>
      <c r="I17" s="18">
        <f t="shared" si="1"/>
        <v>0</v>
      </c>
    </row>
    <row r="18" spans="1:9" x14ac:dyDescent="0.25">
      <c r="C18" s="16" t="s">
        <v>58</v>
      </c>
      <c r="D18" s="1"/>
      <c r="E18" s="1"/>
      <c r="F18" s="19"/>
      <c r="G18" s="19"/>
      <c r="H18" s="19">
        <f>SUM(H2:H17)</f>
        <v>0</v>
      </c>
      <c r="I18" s="19">
        <f>SUM(I2:I17)</f>
        <v>0</v>
      </c>
    </row>
    <row r="19" spans="1:9" x14ac:dyDescent="0.25">
      <c r="F19" s="18"/>
      <c r="G19" s="18"/>
      <c r="H19" s="18"/>
      <c r="I19" s="18"/>
    </row>
    <row r="20" spans="1:9" x14ac:dyDescent="0.25">
      <c r="F20" s="18"/>
      <c r="G20" s="18"/>
      <c r="H20" s="18"/>
      <c r="I20" s="18"/>
    </row>
    <row r="21" spans="1:9" x14ac:dyDescent="0.25">
      <c r="F21" s="18"/>
      <c r="G21" s="18"/>
      <c r="H21" s="18"/>
      <c r="I21" s="18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Belső vízellátás-csatornázás 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</dc:creator>
  <cp:lastModifiedBy>Beck</cp:lastModifiedBy>
  <cp:lastPrinted>2020-01-27T13:39:55Z</cp:lastPrinted>
  <dcterms:created xsi:type="dcterms:W3CDTF">2020-01-16T10:33:30Z</dcterms:created>
  <dcterms:modified xsi:type="dcterms:W3CDTF">2020-01-27T13:40:00Z</dcterms:modified>
</cp:coreProperties>
</file>